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2024\"/>
    </mc:Choice>
  </mc:AlternateContent>
  <xr:revisionPtr revIDLastSave="0" documentId="13_ncr:1_{E0F750D7-B3B5-44FD-9CA4-BA60FB7EC2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H9" i="1"/>
  <c r="M16" i="1"/>
  <c r="K17" i="1" l="1"/>
  <c r="F12" i="1"/>
  <c r="F11" i="1"/>
  <c r="F10" i="1"/>
  <c r="F8" i="1"/>
  <c r="F7" i="1"/>
  <c r="H16" i="1" l="1"/>
  <c r="H11" i="1"/>
  <c r="H12" i="1"/>
  <c r="L17" i="1" l="1"/>
  <c r="I17" i="1"/>
  <c r="E17" i="1"/>
  <c r="F17" i="1"/>
  <c r="M15" i="1" l="1"/>
  <c r="H15" i="1"/>
  <c r="M14" i="1" l="1"/>
  <c r="H14" i="1"/>
  <c r="M9" i="1" l="1"/>
  <c r="H13" i="1"/>
  <c r="M13" i="1"/>
  <c r="H8" i="1" l="1"/>
  <c r="M12" i="1"/>
  <c r="H7" i="1" l="1"/>
  <c r="H10" i="1"/>
  <c r="H6" i="1"/>
  <c r="H5" i="1"/>
  <c r="M11" i="1"/>
  <c r="H17" i="1" l="1"/>
  <c r="M10" i="1"/>
  <c r="M8" i="1" l="1"/>
</calcChain>
</file>

<file path=xl/sharedStrings.xml><?xml version="1.0" encoding="utf-8"?>
<sst xmlns="http://schemas.openxmlformats.org/spreadsheetml/2006/main" count="33" uniqueCount="32">
  <si>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</si>
  <si>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</si>
  <si>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</si>
  <si>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</si>
  <si>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</si>
  <si>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</si>
  <si>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</si>
  <si>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</si>
  <si>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</si>
  <si>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</si>
  <si>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</si>
  <si>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</si>
  <si>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</si>
  <si>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</si>
  <si>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</si>
  <si>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</si>
  <si>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</si>
  <si>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</si>
  <si>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</si>
  <si>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</si>
  <si>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</si>
  <si>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</si>
  <si>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</si>
  <si>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</si>
  <si>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</si>
  <si>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</si>
  <si>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14.08.2024; 20.01.2025</t>
  </si>
  <si>
    <t>16.09.2024; 20.01.2025</t>
  </si>
  <si>
    <t>24.09.2024; 20.01.2025</t>
  </si>
  <si>
    <t>15.10.2024; 20.01.2025</t>
  </si>
  <si>
    <t>18.12.2024; 20.01.2025</t>
  </si>
  <si>
    <t>14.02.2025;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</si>
</sst>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3"/>
  <sheetViews>
    <sheetView tabSelected="1" zoomScale="96" zoomScaleNormal="96" workbookViewId="0">
      <selection activeCell="R5" sqref="R5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6" t="s">
        <v>14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6" customFormat="1" ht="45" customHeight="1" x14ac:dyDescent="0.25">
      <c r="C3" s="28" t="s">
        <v>5</v>
      </c>
      <c r="D3" s="30" t="s">
        <v>7</v>
      </c>
      <c r="E3" s="30" t="s">
        <v>8</v>
      </c>
      <c r="F3" s="27" t="s">
        <v>9</v>
      </c>
      <c r="G3" s="27"/>
      <c r="H3" s="28" t="s">
        <v>10</v>
      </c>
      <c r="I3" s="30" t="s">
        <v>11</v>
      </c>
      <c r="J3" s="28" t="s">
        <v>2</v>
      </c>
      <c r="K3" s="30" t="s">
        <v>12</v>
      </c>
      <c r="L3" s="30" t="s">
        <v>13</v>
      </c>
      <c r="M3" s="28" t="s">
        <v>3</v>
      </c>
      <c r="N3" s="15"/>
      <c r="O3" s="15"/>
    </row>
    <row r="4" spans="3:15" s="16" customFormat="1" ht="77.45" customHeight="1" x14ac:dyDescent="0.25">
      <c r="C4" s="29"/>
      <c r="D4" s="31"/>
      <c r="E4" s="31"/>
      <c r="F4" s="17" t="s">
        <v>0</v>
      </c>
      <c r="G4" s="17" t="s">
        <v>1</v>
      </c>
      <c r="H4" s="29"/>
      <c r="I4" s="31"/>
      <c r="J4" s="29"/>
      <c r="K4" s="31"/>
      <c r="L4" s="31"/>
      <c r="M4" s="29"/>
      <c r="N4" s="15"/>
      <c r="O4" s="15"/>
    </row>
    <row r="5" spans="3:15" s="12" customFormat="1" ht="32.25" customHeight="1" x14ac:dyDescent="0.25">
      <c r="C5" s="10" t="s">
        <v>6</v>
      </c>
      <c r="D5" s="8">
        <v>130.97999999999999</v>
      </c>
      <c r="E5" s="8">
        <v>710.38900000000001</v>
      </c>
      <c r="F5" s="8">
        <v>710.38900000000001</v>
      </c>
      <c r="G5" s="22">
        <v>45488</v>
      </c>
      <c r="H5" s="8">
        <f>E5-F5</f>
        <v>0</v>
      </c>
      <c r="I5" s="8">
        <v>77708.396999999997</v>
      </c>
      <c r="J5" s="9">
        <v>1</v>
      </c>
      <c r="K5" s="8">
        <v>456.858</v>
      </c>
      <c r="L5" s="8">
        <v>456.858</v>
      </c>
      <c r="M5" s="9">
        <v>1</v>
      </c>
      <c r="N5" s="11"/>
      <c r="O5" s="11"/>
    </row>
    <row r="6" spans="3:15" s="12" customFormat="1" ht="32.25" customHeight="1" x14ac:dyDescent="0.25">
      <c r="C6" s="10" t="s">
        <v>15</v>
      </c>
      <c r="D6" s="8">
        <v>408.71600000000001</v>
      </c>
      <c r="E6" s="8">
        <v>2212.6999999999998</v>
      </c>
      <c r="F6" s="8">
        <v>2212.6999999999998</v>
      </c>
      <c r="G6" s="22">
        <v>45518</v>
      </c>
      <c r="H6" s="8">
        <f t="shared" ref="H6:H10" si="0">E6-F6</f>
        <v>0</v>
      </c>
      <c r="I6" s="8">
        <v>69718.308999999994</v>
      </c>
      <c r="J6" s="9">
        <v>1</v>
      </c>
      <c r="K6" s="8">
        <v>1742.4010000000001</v>
      </c>
      <c r="L6" s="8">
        <v>1742.4010000000001</v>
      </c>
      <c r="M6" s="9">
        <v>1</v>
      </c>
      <c r="N6" s="11"/>
      <c r="O6" s="11"/>
    </row>
    <row r="7" spans="3:15" s="12" customFormat="1" ht="34.5" customHeight="1" x14ac:dyDescent="0.25">
      <c r="C7" s="10" t="s">
        <v>16</v>
      </c>
      <c r="D7" s="8">
        <v>801.827</v>
      </c>
      <c r="E7" s="8">
        <v>4331.973</v>
      </c>
      <c r="F7" s="8">
        <f>4297.788+14.42521+19.57832</f>
        <v>4331.7915299999995</v>
      </c>
      <c r="G7" s="24" t="s">
        <v>26</v>
      </c>
      <c r="H7" s="8">
        <f t="shared" si="0"/>
        <v>0.181470000000445</v>
      </c>
      <c r="I7" s="8">
        <v>70388.820999999996</v>
      </c>
      <c r="J7" s="9">
        <v>1</v>
      </c>
      <c r="K7" s="8">
        <v>3488.107</v>
      </c>
      <c r="L7" s="8">
        <v>3488.107</v>
      </c>
      <c r="M7" s="9">
        <v>1</v>
      </c>
      <c r="N7" s="11"/>
      <c r="O7" s="11"/>
    </row>
    <row r="8" spans="3:15" s="12" customFormat="1" ht="33.75" customHeight="1" x14ac:dyDescent="0.25">
      <c r="C8" s="10" t="s">
        <v>17</v>
      </c>
      <c r="D8" s="8">
        <v>1189.8489999999999</v>
      </c>
      <c r="E8" s="8">
        <v>6696.5550000000003</v>
      </c>
      <c r="F8" s="8">
        <f>6645.804+22.47585+25.5735</f>
        <v>6693.8533500000003</v>
      </c>
      <c r="G8" s="24" t="s">
        <v>27</v>
      </c>
      <c r="H8" s="8">
        <f>E8-F8</f>
        <v>2.7016499999999724</v>
      </c>
      <c r="I8" s="8">
        <v>52278.389000000003</v>
      </c>
      <c r="J8" s="9">
        <v>1</v>
      </c>
      <c r="K8" s="8">
        <v>5493.8010000000004</v>
      </c>
      <c r="L8" s="8">
        <v>5493.8010000000004</v>
      </c>
      <c r="M8" s="9">
        <f>L8/K8</f>
        <v>1</v>
      </c>
      <c r="N8" s="11"/>
      <c r="O8" s="11"/>
    </row>
    <row r="9" spans="3:15" s="12" customFormat="1" ht="33.75" customHeight="1" x14ac:dyDescent="0.25">
      <c r="C9" s="10" t="s">
        <v>18</v>
      </c>
      <c r="D9" s="20">
        <v>1453.308</v>
      </c>
      <c r="E9" s="20">
        <v>8151.4750000000004</v>
      </c>
      <c r="F9" s="20">
        <v>8146.1692899999998</v>
      </c>
      <c r="G9" s="24" t="s">
        <v>28</v>
      </c>
      <c r="H9" s="8">
        <f>E9-F9</f>
        <v>5.3057100000005448</v>
      </c>
      <c r="I9" s="20">
        <v>52217.771000000001</v>
      </c>
      <c r="J9" s="21">
        <v>1</v>
      </c>
      <c r="K9" s="20">
        <v>6338.0129999999999</v>
      </c>
      <c r="L9" s="8">
        <v>6338.0129999999999</v>
      </c>
      <c r="M9" s="9">
        <f>L9/K9</f>
        <v>1</v>
      </c>
      <c r="N9" s="11"/>
      <c r="O9" s="11"/>
    </row>
    <row r="10" spans="3:15" s="12" customFormat="1" ht="33.75" customHeight="1" x14ac:dyDescent="0.25">
      <c r="C10" s="10" t="s">
        <v>19</v>
      </c>
      <c r="D10" s="20">
        <v>1365.94</v>
      </c>
      <c r="E10" s="20">
        <v>7686.9549999999999</v>
      </c>
      <c r="F10" s="20">
        <f>7625.289+25.12727+29.58964</f>
        <v>7680.0059099999999</v>
      </c>
      <c r="G10" s="24" t="s">
        <v>29</v>
      </c>
      <c r="H10" s="8">
        <f t="shared" si="0"/>
        <v>6.9490900000000693</v>
      </c>
      <c r="I10" s="20">
        <v>46971.432999999997</v>
      </c>
      <c r="J10" s="21">
        <v>0</v>
      </c>
      <c r="K10" s="20">
        <v>5574.7650000000003</v>
      </c>
      <c r="L10" s="8">
        <v>5574.7650000000003</v>
      </c>
      <c r="M10" s="9">
        <f t="shared" ref="M10" si="1">L10/K10</f>
        <v>1</v>
      </c>
      <c r="N10" s="11"/>
      <c r="O10" s="11"/>
    </row>
    <row r="11" spans="3:15" s="12" customFormat="1" ht="33.75" customHeight="1" x14ac:dyDescent="0.25">
      <c r="C11" s="10" t="s">
        <v>20</v>
      </c>
      <c r="D11" s="20">
        <v>1257.0229999999999</v>
      </c>
      <c r="E11" s="20">
        <v>7356.3</v>
      </c>
      <c r="F11" s="20">
        <f>7235.866+21.95939+23.56084</f>
        <v>7281.3862300000001</v>
      </c>
      <c r="G11" s="24" t="s">
        <v>30</v>
      </c>
      <c r="H11" s="8">
        <f t="shared" ref="H11:H16" si="2">E11-F11</f>
        <v>74.913770000000113</v>
      </c>
      <c r="I11" s="20">
        <v>46814.281999999999</v>
      </c>
      <c r="J11" s="21">
        <v>0</v>
      </c>
      <c r="K11" s="20">
        <v>4519.76</v>
      </c>
      <c r="L11" s="8">
        <v>4519.76</v>
      </c>
      <c r="M11" s="9">
        <f t="shared" ref="M11" si="3">L11/K11</f>
        <v>1</v>
      </c>
      <c r="N11" s="11"/>
      <c r="O11" s="11"/>
    </row>
    <row r="12" spans="3:15" s="12" customFormat="1" ht="33.75" customHeight="1" x14ac:dyDescent="0.25">
      <c r="C12" s="10" t="s">
        <v>21</v>
      </c>
      <c r="D12" s="20">
        <v>1268.7660000000001</v>
      </c>
      <c r="E12" s="20">
        <v>7422.28</v>
      </c>
      <c r="F12" s="20">
        <f>7314.547+23.36557+15.44004</f>
        <v>7353.3526099999999</v>
      </c>
      <c r="G12" s="23">
        <v>45677</v>
      </c>
      <c r="H12" s="8">
        <f t="shared" si="2"/>
        <v>68.927389999999832</v>
      </c>
      <c r="I12" s="20">
        <v>44270.678</v>
      </c>
      <c r="J12" s="21">
        <v>0</v>
      </c>
      <c r="K12" s="20">
        <v>4977</v>
      </c>
      <c r="L12" s="8">
        <v>1101.694</v>
      </c>
      <c r="M12" s="9">
        <f t="shared" ref="M12" si="4">L12/K12</f>
        <v>0.22135704239501708</v>
      </c>
      <c r="N12" s="11"/>
      <c r="O12" s="11"/>
    </row>
    <row r="13" spans="3:15" s="12" customFormat="1" ht="33.75" customHeight="1" x14ac:dyDescent="0.25">
      <c r="C13" s="10" t="s">
        <v>22</v>
      </c>
      <c r="D13" s="20">
        <v>1096.7139999999999</v>
      </c>
      <c r="E13" s="20">
        <v>6399.8639999999996</v>
      </c>
      <c r="F13" s="20">
        <v>6328.5591100000001</v>
      </c>
      <c r="G13" s="23">
        <v>45702</v>
      </c>
      <c r="H13" s="8">
        <f t="shared" si="2"/>
        <v>71.304889999999432</v>
      </c>
      <c r="I13" s="20">
        <v>40738.582999999999</v>
      </c>
      <c r="J13" s="21">
        <v>1</v>
      </c>
      <c r="K13" s="20">
        <v>4122.8720000000003</v>
      </c>
      <c r="L13" s="8">
        <v>825.99300000000005</v>
      </c>
      <c r="M13" s="9">
        <f t="shared" ref="M13:M16" si="5">L13/K13</f>
        <v>0.20034408053415192</v>
      </c>
      <c r="N13" s="11"/>
      <c r="O13" s="11"/>
    </row>
    <row r="14" spans="3:15" s="12" customFormat="1" ht="33.75" customHeight="1" x14ac:dyDescent="0.25">
      <c r="C14" s="10" t="s">
        <v>23</v>
      </c>
      <c r="D14" s="20">
        <v>647.95399999999995</v>
      </c>
      <c r="E14" s="20">
        <v>3973.58</v>
      </c>
      <c r="F14" s="20">
        <v>3924.9998000000001</v>
      </c>
      <c r="G14" s="23">
        <v>45705</v>
      </c>
      <c r="H14" s="8">
        <f t="shared" si="2"/>
        <v>48.580199999999877</v>
      </c>
      <c r="I14" s="20">
        <v>53969.375</v>
      </c>
      <c r="J14" s="21">
        <v>1</v>
      </c>
      <c r="K14" s="20">
        <v>2371.654</v>
      </c>
      <c r="L14" s="8">
        <v>474.96699999999998</v>
      </c>
      <c r="M14" s="9">
        <f t="shared" si="5"/>
        <v>0.20026825160837119</v>
      </c>
      <c r="N14" s="11"/>
      <c r="O14" s="11"/>
    </row>
    <row r="15" spans="3:15" s="12" customFormat="1" ht="33.75" customHeight="1" x14ac:dyDescent="0.25">
      <c r="C15" s="10" t="s">
        <v>24</v>
      </c>
      <c r="D15" s="20">
        <v>226.38399999999999</v>
      </c>
      <c r="E15" s="20">
        <v>1388.577</v>
      </c>
      <c r="F15" s="20">
        <v>1369.817</v>
      </c>
      <c r="G15" s="24" t="s">
        <v>31</v>
      </c>
      <c r="H15" s="8">
        <f t="shared" si="2"/>
        <v>18.759999999999991</v>
      </c>
      <c r="I15" s="20">
        <v>61257.527000000002</v>
      </c>
      <c r="J15" s="21">
        <v>0.83</v>
      </c>
      <c r="K15" s="20">
        <v>762.20799999999997</v>
      </c>
      <c r="L15" s="8">
        <v>173.33699999999999</v>
      </c>
      <c r="M15" s="9">
        <f t="shared" si="5"/>
        <v>0.22741430160796003</v>
      </c>
      <c r="N15" s="11"/>
      <c r="O15" s="11"/>
    </row>
    <row r="16" spans="3:15" s="12" customFormat="1" ht="33.75" customHeight="1" x14ac:dyDescent="0.25">
      <c r="C16" s="10" t="s">
        <v>25</v>
      </c>
      <c r="D16" s="20">
        <v>55.585999999999999</v>
      </c>
      <c r="E16" s="20">
        <v>325.22699999999998</v>
      </c>
      <c r="F16" s="20">
        <v>319.524</v>
      </c>
      <c r="G16" s="24" t="s">
        <v>31</v>
      </c>
      <c r="H16" s="8">
        <f t="shared" si="2"/>
        <v>5.7029999999999745</v>
      </c>
      <c r="I16" s="20">
        <v>68478.133000000002</v>
      </c>
      <c r="J16" s="21">
        <v>0</v>
      </c>
      <c r="K16" s="20">
        <v>133.095</v>
      </c>
      <c r="L16" s="8">
        <v>133.095</v>
      </c>
      <c r="M16" s="9">
        <f t="shared" si="5"/>
        <v>1</v>
      </c>
      <c r="N16" s="11"/>
      <c r="O16" s="11"/>
    </row>
    <row r="17" spans="3:15" s="14" customFormat="1" ht="21.6" customHeight="1" x14ac:dyDescent="0.25">
      <c r="C17" s="18" t="s">
        <v>4</v>
      </c>
      <c r="D17" s="19">
        <f>SUM(D5:D16)</f>
        <v>9903.0470000000005</v>
      </c>
      <c r="E17" s="19">
        <f t="shared" ref="E17:F17" si="6">SUM(E5:E16)</f>
        <v>56655.875</v>
      </c>
      <c r="F17" s="19">
        <f t="shared" si="6"/>
        <v>56352.547830000003</v>
      </c>
      <c r="G17" s="19"/>
      <c r="H17" s="19">
        <f t="shared" ref="H17" si="7">SUM(H5:H16)</f>
        <v>303.32717000000025</v>
      </c>
      <c r="I17" s="19">
        <f t="shared" ref="I17" si="8">SUM(I5:I16)</f>
        <v>684811.69800000009</v>
      </c>
      <c r="J17" s="19"/>
      <c r="K17" s="19">
        <f>SUM(K5:K16)</f>
        <v>39980.534000000007</v>
      </c>
      <c r="L17" s="19">
        <f t="shared" ref="L17" si="9">SUM(L5:L16)</f>
        <v>30322.791000000001</v>
      </c>
      <c r="M17" s="19"/>
      <c r="N17" s="13"/>
      <c r="O17" s="13"/>
    </row>
    <row r="18" spans="3:15" x14ac:dyDescent="0.25">
      <c r="C18" s="3"/>
      <c r="D18" s="4"/>
      <c r="E18" s="5"/>
      <c r="F18" s="5"/>
      <c r="G18" s="6"/>
      <c r="H18" s="7"/>
      <c r="J18" s="7"/>
      <c r="K18" s="5"/>
      <c r="M18" s="1"/>
      <c r="O18" s="1"/>
    </row>
    <row r="23" spans="3:15" x14ac:dyDescent="0.25">
      <c r="F23" s="25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2025-04-23T06:37:20Z</cp:lastPrinted>
  <dcterms:created xsi:type="dcterms:W3CDTF">2023-09-12T10:34:06Z</dcterms:created>
  <dcterms:modified xsi:type="dcterms:W3CDTF">2025-04-24T10:11:06Z</dcterms:modified>
</cp:coreProperties>
</file>